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к пользоваться" sheetId="1" r:id="rId1"/>
    <sheet name="Один товар" sheetId="2" r:id="rId2"/>
    <sheet name="Сравнение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0" customWidth="1"/>
    <col min="2" max="2" width="80" customWidth="1"/>
  </cols>
  <sheetData>
    <row r="1" ht="30" customHeight="1">
      <c r="A1" s="1" t="inlineStr">
        <is>
          <t xml:space="preserve">Шаг или термин</t>
        </is>
      </c>
      <c r="B1" s="1" t="inlineStr">
        <is>
          <t xml:space="preserve">Что делать или что это значит</t>
        </is>
      </c>
    </row>
    <row r="2">
      <c r="A2" s="2" t="inlineStr">
        <is>
          <t xml:space="preserve">Шаг 1</t>
        </is>
      </c>
      <c r="B2" s="2" t="inlineStr">
        <is>
          <t xml:space="preserve">Откройте лист «Один товар». Все числа в столбце B служат примером. Замените строки 3–14 своими числами, все суммы в одной валюте.</t>
        </is>
      </c>
    </row>
    <row r="3">
      <c r="A3" s="2" t="inlineStr">
        <is>
          <t xml:space="preserve">Шаг 2</t>
        </is>
      </c>
      <c r="B3" s="2" t="inlineStr">
        <is>
          <t xml:space="preserve">Комиссию, эквайринг и тарифы на доставку возьмите из личного кабинета продавца или с действующей страницы тарифов площадки. Они меняются и зависят от категории. Проценты в этом файле не являются реальными тарифами.</t>
        </is>
      </c>
    </row>
    <row r="4">
      <c r="A4" s="2" t="inlineStr">
        <is>
          <t xml:space="preserve">Шаг 3</t>
        </is>
      </c>
      <c r="B4" s="2" t="inlineStr">
        <is>
          <t xml:space="preserve">Введите расходы на рекламу за месяц и число заказов, выкупленных за этот месяц. Затем долю возвратов и невыкупов и стоимость одного возврата.</t>
        </is>
      </c>
    </row>
    <row r="5">
      <c r="A5" s="2" t="inlineStr">
        <is>
          <t xml:space="preserve">Шаг 4</t>
        </is>
      </c>
      <c r="B5" s="2" t="inlineStr">
        <is>
          <t xml:space="preserve">Налог: таблица считает без налога (0). Если ваш налог считается как процент с выручки, введите свою ставку. Если не уверены, спросите бухгалтера.</t>
        </is>
      </c>
    </row>
    <row r="6">
      <c r="A6" s="2" t="inlineStr">
        <is>
          <t xml:space="preserve">Шаг 5</t>
        </is>
      </c>
      <c r="B6" s="2" t="inlineStr">
        <is>
          <t xml:space="preserve">Прочитайте строки 16–25 и не вводите в них ничего: это формулы. Прибыль с заказа выше 0 значит, что одна продажа покрывает свои расходы.</t>
        </is>
      </c>
    </row>
    <row r="7">
      <c r="A7" s="2" t="inlineStr">
        <is>
          <t xml:space="preserve">Шаг 6</t>
        </is>
      </c>
      <c r="B7" s="2" t="inlineStr">
        <is>
          <t xml:space="preserve">Меняйте по одной вводной (цена, расходы на рекламу, доля возвратов) и следите за прибылью с заказа и точкой безубыточности.</t>
        </is>
      </c>
    </row>
    <row r="8">
      <c r="A8" s="2" t="inlineStr">
        <is>
          <t xml:space="preserve">Шаг 7</t>
        </is>
      </c>
      <c r="B8" s="2" t="inlineStr">
        <is>
          <t xml:space="preserve">На листе «Сравнение» замените строки с примерами своими товарами. Столбцы M, N и O заполнены формулами.</t>
        </is>
      </c>
    </row>
    <row r="9">
      <c r="A9" s="2" t="inlineStr">
        <is>
          <t xml:space="preserve">Один заказ</t>
        </is>
      </c>
      <c r="B9" s="2" t="inlineStr">
        <is>
          <t xml:space="preserve">Таблица считает, что в заказе одна единица товара. Если обычно покупают несколько, введите средний заказ целиком: его цену, себестоимость и упаковку.</t>
        </is>
      </c>
    </row>
    <row r="10">
      <c r="A10" s="2" t="inlineStr">
        <is>
          <t xml:space="preserve">Цена</t>
        </is>
      </c>
      <c r="B10" s="2" t="inlineStr">
        <is>
          <t xml:space="preserve">Сколько покупатель платит за единицу товара после вашей обычной скидки, без НДС, начисленного сверх цены.</t>
        </is>
      </c>
    </row>
    <row r="11">
      <c r="A11" s="2" t="inlineStr">
        <is>
          <t xml:space="preserve">Себестоимость</t>
        </is>
      </c>
      <c r="B11" s="2" t="inlineStr">
        <is>
          <t xml:space="preserve">Во что вам обходится закупка или производство одной единицы вместе с доставкой до вашего склада.</t>
        </is>
      </c>
    </row>
    <row r="12">
      <c r="A12" s="2" t="inlineStr">
        <is>
          <t xml:space="preserve">Упаковка</t>
        </is>
      </c>
      <c r="B12" s="2" t="inlineStr">
        <is>
          <t xml:space="preserve">Коробка или пакет, наполнитель, этикетка и вкладыш на один заказ.</t>
        </is>
      </c>
    </row>
    <row r="13">
      <c r="A13" s="2" t="inlineStr">
        <is>
          <t xml:space="preserve">Комиссия</t>
        </is>
      </c>
      <c r="B13" s="2" t="inlineStr">
        <is>
          <t xml:space="preserve">Процент от цены, который маркетплейс или площадка удерживает за продажу. 0, если продаёте только на своём сайте.</t>
        </is>
      </c>
    </row>
    <row r="14">
      <c r="A14" s="2" t="inlineStr">
        <is>
          <t xml:space="preserve">Эквайринг</t>
        </is>
      </c>
      <c r="B14" s="2" t="inlineStr">
        <is>
          <t xml:space="preserve">Процент, который платёжный провайдер удерживает за приём оплаты. 0, если он уже включён в комиссию.</t>
        </is>
      </c>
    </row>
    <row r="15">
      <c r="A15" s="2" t="inlineStr">
        <is>
          <t xml:space="preserve">Доставка до покупателя</t>
        </is>
      </c>
      <c r="B15" s="2" t="inlineStr">
        <is>
          <t xml:space="preserve">Сколько вы платите за доставку одного заказа покупателю. 0, если доставку полностью оплачивает покупатель.</t>
        </is>
      </c>
    </row>
    <row r="16">
      <c r="A16" s="2" t="inlineStr">
        <is>
          <t xml:space="preserve">Реклама на заказ</t>
        </is>
      </c>
      <c r="B16" s="2" t="inlineStr">
        <is>
          <t xml:space="preserve">Расходы на рекламу за месяц, разделённые на заказы этого месяца.</t>
        </is>
      </c>
    </row>
    <row r="17">
      <c r="A17" s="2" t="inlineStr">
        <is>
          <t xml:space="preserve">Возвраты</t>
        </is>
      </c>
      <c r="B17" s="2" t="inlineStr">
        <is>
          <t xml:space="preserve">Доля отправленных заказов, которые вернулись или не были выкуплены, в процентах.</t>
        </is>
      </c>
    </row>
    <row r="18">
      <c r="A18" s="2" t="inlineStr">
        <is>
          <t xml:space="preserve">Стоимость одного возврата</t>
        </is>
      </c>
      <c r="B18" s="2" t="inlineStr">
        <is>
          <t xml:space="preserve">Всё, во что обходится один возвращённый заказ: доставка туда, доставка обратно, переупаковка, невозвращённые комиссии, уценка, если товар нельзя продать как новый.</t>
        </is>
      </c>
    </row>
    <row r="19">
      <c r="A19" s="2" t="inlineStr">
        <is>
          <t xml:space="preserve">Налог</t>
        </is>
      </c>
      <c r="B19" s="2" t="inlineStr">
        <is>
          <t xml:space="preserve">Налог, который считается как процент с выручки. Вы вводите ставку, которая действует для вас; таблица считает без налога.</t>
        </is>
      </c>
    </row>
    <row r="20">
      <c r="A20" s="2" t="inlineStr">
        <is>
          <t xml:space="preserve">Постоянные расходы</t>
        </is>
      </c>
      <c r="B20" s="2" t="inlineStr">
        <is>
          <t xml:space="preserve">Расходы за месяц, которые не зависят от числа заказов: подписки, аренда, зарплаты, бухгалтерия.</t>
        </is>
      </c>
    </row>
    <row r="21">
      <c r="A21" s="2" t="inlineStr">
        <is>
          <t xml:space="preserve">Точка безубыточности</t>
        </is>
      </c>
      <c r="B21" s="2" t="inlineStr">
        <is>
          <t xml:space="preserve">Сколько заказов в месяц покрывают постоянные расходы при текущей прибыли с заказа.</t>
        </is>
      </c>
    </row>
    <row r="22">
      <c r="A22" s="2" t="inlineStr">
        <is>
          <t xml:space="preserve">Не учтено</t>
        </is>
      </c>
      <c r="B22" s="2" t="inlineStr">
        <is>
          <t xml:space="preserve">Финансирование запасов, плата за хранение по объёму и валютный риск. Добавьте их вручную, если они вас касаются.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2" customWidth="1"/>
    <col min="2" max="2" width="26" customWidth="1"/>
    <col min="3" max="3" width="10" customWidth="1"/>
    <col min="4" max="4" width="80" customWidth="1"/>
  </cols>
  <sheetData>
    <row r="1" ht="30" customHeight="1">
      <c r="A1" s="1" t="inlineStr">
        <is>
          <t xml:space="preserve">Параметр</t>
        </is>
      </c>
      <c r="B1" s="1" t="inlineStr">
        <is>
          <t xml:space="preserve">Значение</t>
        </is>
      </c>
      <c r="C1" s="1" t="inlineStr">
        <is>
          <t xml:space="preserve">Ед.</t>
        </is>
      </c>
      <c r="D1" s="1" t="inlineStr">
        <is>
          <t xml:space="preserve">Комментарий</t>
        </is>
      </c>
    </row>
    <row r="2">
      <c r="A2" s="2" t="inlineStr">
        <is>
          <t xml:space="preserve">Товар</t>
        </is>
      </c>
      <c r="B2" s="2" t="inlineStr">
        <is>
          <t xml:space="preserve">Пример: термокружка 450 мл</t>
        </is>
      </c>
      <c r="C2" s="2"/>
      <c r="D2" s="2" t="inlineStr">
        <is>
          <t xml:space="preserve">Условный пример, не реальные данные. Замените название и все значения в столбце B, строки 3–14, своими.</t>
        </is>
      </c>
    </row>
    <row r="3">
      <c r="A3" s="2" t="inlineStr">
        <is>
          <t xml:space="preserve">Цена продажи</t>
        </is>
      </c>
      <c r="B3" s="2">
        <v>1490</v>
      </c>
      <c r="C3" s="2" t="inlineStr">
        <is>
          <t xml:space="preserve">₽</t>
        </is>
      </c>
      <c r="D3" s="2" t="inlineStr">
        <is>
          <t xml:space="preserve">Сколько покупатель платит за единицу после вашей обычной скидки. Без НДС, если он начисляется сверх цены.</t>
        </is>
      </c>
    </row>
    <row r="4">
      <c r="A4" s="2" t="inlineStr">
        <is>
          <t xml:space="preserve">Себестоимость единицы</t>
        </is>
      </c>
      <c r="B4" s="2">
        <v>600</v>
      </c>
      <c r="C4" s="2" t="inlineStr">
        <is>
          <t xml:space="preserve">₽</t>
        </is>
      </c>
      <c r="D4" s="2" t="inlineStr">
        <is>
          <t xml:space="preserve">Закупка или производство одной единицы вместе с доставкой до вашего склада.</t>
        </is>
      </c>
    </row>
    <row r="5">
      <c r="A5" s="2" t="inlineStr">
        <is>
          <t xml:space="preserve">Упаковка на единицу</t>
        </is>
      </c>
      <c r="B5" s="2">
        <v>35</v>
      </c>
      <c r="C5" s="2" t="inlineStr">
        <is>
          <t xml:space="preserve">₽</t>
        </is>
      </c>
      <c r="D5" s="2" t="inlineStr">
        <is>
          <t xml:space="preserve">Коробка или пакет, наполнитель, этикетка, вкладыш.</t>
        </is>
      </c>
    </row>
    <row r="6">
      <c r="A6" s="2" t="inlineStr">
        <is>
          <t xml:space="preserve">Комиссия площадки</t>
        </is>
      </c>
      <c r="B6" s="2">
        <v>15</v>
      </c>
      <c r="C6" s="2" t="inlineStr">
        <is>
          <t xml:space="preserve">%</t>
        </is>
      </c>
      <c r="D6" s="2" t="inlineStr">
        <is>
          <t xml:space="preserve">Процент от цены, который удерживает маркетплейс. Значение для примера, не реальный тариф: возьмите своё в личном кабинете продавца или на действующей странице тарифов площадки. Только свой сайт: 0.</t>
        </is>
      </c>
    </row>
    <row r="7">
      <c r="A7" s="2" t="inlineStr">
        <is>
          <t xml:space="preserve">Эквайринг</t>
        </is>
      </c>
      <c r="B7" s="2">
        <v>2</v>
      </c>
      <c r="C7" s="2" t="inlineStr">
        <is>
          <t xml:space="preserve">%</t>
        </is>
      </c>
      <c r="D7" s="2" t="inlineStr">
        <is>
          <t xml:space="preserve">Процент, который удерживает платёжный провайдер. Значение для примера: возьмите своё из договора или кабинета. 0, если он уже включён в комиссию.</t>
        </is>
      </c>
    </row>
    <row r="8">
      <c r="A8" s="2" t="inlineStr">
        <is>
          <t xml:space="preserve">Доставка на заказ</t>
        </is>
      </c>
      <c r="B8" s="2">
        <v>110</v>
      </c>
      <c r="C8" s="2" t="inlineStr">
        <is>
          <t xml:space="preserve">₽</t>
        </is>
      </c>
      <c r="D8" s="2" t="inlineStr">
        <is>
          <t xml:space="preserve">Сколько вы платите за доставку одного заказа покупателю. Тарифы зависят от габаритов и региона: подставьте свои. 0, если доставку полностью оплачивает покупатель.</t>
        </is>
      </c>
    </row>
    <row r="9">
      <c r="A9" s="2" t="inlineStr">
        <is>
          <t xml:space="preserve">Расходы на рекламу в месяц</t>
        </is>
      </c>
      <c r="B9" s="2">
        <v>40000</v>
      </c>
      <c r="C9" s="2" t="inlineStr">
        <is>
          <t xml:space="preserve">₽</t>
        </is>
      </c>
      <c r="D9" s="2" t="inlineStr">
        <is>
          <t xml:space="preserve">Всё, что потрачено на продвижение этого товара за один месяц.</t>
        </is>
      </c>
    </row>
    <row r="10">
      <c r="A10" s="2" t="inlineStr">
        <is>
          <t xml:space="preserve">Заказов в месяц с рекламы</t>
        </is>
      </c>
      <c r="B10" s="2">
        <v>200</v>
      </c>
      <c r="C10" s="2" t="inlineStr">
        <is>
          <t xml:space="preserve">заказов</t>
        </is>
      </c>
      <c r="D10" s="2" t="inlineStr">
        <is>
          <t xml:space="preserve">Заказы этого месяца, которые покупатели выкупили и оставили себе. Если отделить рекламные заказы нельзя, введите все выкупленные: получится среднее.</t>
        </is>
      </c>
    </row>
    <row r="11">
      <c r="A11" s="2" t="inlineStr">
        <is>
          <t xml:space="preserve">Доля возвратов и невыкупов</t>
        </is>
      </c>
      <c r="B11" s="2">
        <v>10</v>
      </c>
      <c r="C11" s="2" t="inlineStr">
        <is>
          <t xml:space="preserve">%</t>
        </is>
      </c>
      <c r="D11" s="2" t="inlineStr">
        <is>
          <t xml:space="preserve">Сколько из 100 отправленных заказов вернулись или не были выкуплены. Должна быть меньше 100.</t>
        </is>
      </c>
    </row>
    <row r="12">
      <c r="A12" s="2" t="inlineStr">
        <is>
          <t xml:space="preserve">Стоимость одного возврата</t>
        </is>
      </c>
      <c r="B12" s="2">
        <v>170</v>
      </c>
      <c r="C12" s="2" t="inlineStr">
        <is>
          <t xml:space="preserve">₽</t>
        </is>
      </c>
      <c r="D12" s="2" t="inlineStr">
        <is>
          <t xml:space="preserve">Доставка туда, оплаченная впустую, обратная доставка, переупаковка, невозвращённые комиссии, уценка, если товар нельзя продать как новый.</t>
        </is>
      </c>
    </row>
    <row r="13">
      <c r="A13" s="2" t="inlineStr">
        <is>
          <t xml:space="preserve">Ставка налога с выручки</t>
        </is>
      </c>
      <c r="B13" s="2">
        <v>0</v>
      </c>
      <c r="C13" s="2" t="inlineStr">
        <is>
          <t xml:space="preserve">%</t>
        </is>
      </c>
      <c r="D13" s="2" t="inlineStr">
        <is>
          <t xml:space="preserve">Таблица считает без налога. Введите свою ставку, если ваш налог считается как процент с выручки. Если не уверены, спросите бухгалтера.</t>
        </is>
      </c>
    </row>
    <row r="14">
      <c r="A14" s="2" t="inlineStr">
        <is>
          <t xml:space="preserve">Постоянные расходы в месяц</t>
        </is>
      </c>
      <c r="B14" s="2">
        <v>25000</v>
      </c>
      <c r="C14" s="2" t="inlineStr">
        <is>
          <t xml:space="preserve">₽</t>
        </is>
      </c>
      <c r="D14" s="2" t="inlineStr">
        <is>
          <t xml:space="preserve">Расходы, которые не зависят от числа заказов: подписки, аренда, зарплаты, бухгалтерия.</t>
        </is>
      </c>
    </row>
    <row r="15">
      <c r="A15" s="2" t="inlineStr">
        <is>
          <t xml:space="preserve">РЕЗУЛЬТАТ (формулы, не вводите поверх)</t>
        </is>
      </c>
      <c r="B15" s="2"/>
      <c r="C15" s="2"/>
      <c r="D15" s="2" t="inlineStr">
        <is>
          <t xml:space="preserve">Строки 16–25 пересчитываются из строк 3–14.</t>
        </is>
      </c>
    </row>
    <row r="16">
      <c r="A16" s="2" t="inlineStr">
        <is>
          <t xml:space="preserve">Комиссия, сумма</t>
        </is>
      </c>
      <c r="B16" s="2">
        <f>ROUND(B3*B6/100,2)</f>
      </c>
      <c r="C16" s="2" t="inlineStr">
        <is>
          <t xml:space="preserve">₽</t>
        </is>
      </c>
      <c r="D16" s="2" t="inlineStr">
        <is>
          <t xml:space="preserve">Цена × процент комиссии ÷ 100.</t>
        </is>
      </c>
    </row>
    <row r="17">
      <c r="A17" s="2" t="inlineStr">
        <is>
          <t xml:space="preserve">Эквайринг, сумма</t>
        </is>
      </c>
      <c r="B17" s="2">
        <f>ROUND(B3*B7/100,2)</f>
      </c>
      <c r="C17" s="2" t="inlineStr">
        <is>
          <t xml:space="preserve">₽</t>
        </is>
      </c>
      <c r="D17" s="2" t="inlineStr">
        <is>
          <t xml:space="preserve">Цена × процент эквайринга ÷ 100.</t>
        </is>
      </c>
    </row>
    <row r="18">
      <c r="A18" s="2" t="inlineStr">
        <is>
          <t xml:space="preserve">Реклама на один заказ</t>
        </is>
      </c>
      <c r="B18" s="2">
        <f>IF(B10&gt;0,ROUND(B9/B10,2),0)</f>
      </c>
      <c r="C18" s="2" t="inlineStr">
        <is>
          <t xml:space="preserve">₽</t>
        </is>
      </c>
      <c r="D18" s="2" t="inlineStr">
        <is>
          <t xml:space="preserve">Расходы на рекламу в месяц ÷ заказов в месяц.</t>
        </is>
      </c>
    </row>
    <row r="19">
      <c r="A19" s="2" t="inlineStr">
        <is>
          <t xml:space="preserve">Ожидаемые расходы на возвраты на заказ</t>
        </is>
      </c>
      <c r="B19" s="2">
        <f>IF(B11&lt;100,ROUND(B11/(100-B11)*B12,2),0)</f>
      </c>
      <c r="C19" s="2" t="inlineStr">
        <is>
          <t xml:space="preserve">₽</t>
        </is>
      </c>
      <c r="D19" s="2" t="inlineStr">
        <is>
          <t xml:space="preserve">Доля возвратов ÷ (100 − доля возвратов) × стоимость одного возврата: выкупленные заказы несут расходы на те, что вернулись.</t>
        </is>
      </c>
    </row>
    <row r="20">
      <c r="A20" s="2" t="inlineStr">
        <is>
          <t xml:space="preserve">Налог, сумма</t>
        </is>
      </c>
      <c r="B20" s="2">
        <f>ROUND(B3*B13/100,2)</f>
      </c>
      <c r="C20" s="2" t="inlineStr">
        <is>
          <t xml:space="preserve">₽</t>
        </is>
      </c>
      <c r="D20" s="2" t="inlineStr">
        <is>
          <t xml:space="preserve">Цена × ставка налога ÷ 100. Равна 0, пока вы не ввели ставку.</t>
        </is>
      </c>
    </row>
    <row r="21">
      <c r="A21" s="2" t="inlineStr">
        <is>
          <t xml:space="preserve">Переменные расходы на заказ, всего</t>
        </is>
      </c>
      <c r="B21" s="2">
        <f>ROUND(B4+B5+B8+B16+B17+B18+B19+B20,2)</f>
      </c>
      <c r="C21" s="2" t="inlineStr">
        <is>
          <t xml:space="preserve">₽</t>
        </is>
      </c>
      <c r="D21" s="2" t="inlineStr">
        <is>
          <t xml:space="preserve">Себестоимость + упаковка + доставка + строки 16–20.</t>
        </is>
      </c>
    </row>
    <row r="22">
      <c r="A22" s="2" t="inlineStr">
        <is>
          <t xml:space="preserve">Прибыль с заказа</t>
        </is>
      </c>
      <c r="B22" s="2">
        <f>ROUND(B3-B21,2)</f>
      </c>
      <c r="C22" s="2" t="inlineStr">
        <is>
          <t xml:space="preserve">₽</t>
        </is>
      </c>
      <c r="D22" s="2" t="inlineStr">
        <is>
          <t xml:space="preserve">Цена − переменные расходы. Ноль или меньше: каждая продажа приносит убыток.</t>
        </is>
      </c>
    </row>
    <row r="23">
      <c r="A23" s="2" t="inlineStr">
        <is>
          <t xml:space="preserve">Маржа, % от цены</t>
        </is>
      </c>
      <c r="B23" s="2">
        <f>IF(B3&gt;0,ROUND(B22/B3*100,1),0)</f>
      </c>
      <c r="C23" s="2" t="inlineStr">
        <is>
          <t xml:space="preserve">%</t>
        </is>
      </c>
      <c r="D23" s="2" t="inlineStr">
        <is>
          <t xml:space="preserve">Прибыль с заказа ÷ цена × 100, с округлением до одного знака.</t>
        </is>
      </c>
    </row>
    <row r="24">
      <c r="A24" s="2" t="inlineStr">
        <is>
          <t xml:space="preserve">Точка безубыточности, заказов в месяц</t>
        </is>
      </c>
      <c r="B24" s="2">
        <f>IF(B22&gt;0,IF(ROUND(B14/B22,0)&lt;B14/B22,ROUND(B14/B22,0)+1,ROUND(B14/B22,0)),"нет")</f>
      </c>
      <c r="C24" s="2" t="inlineStr">
        <is>
          <t xml:space="preserve">заказов</t>
        </is>
      </c>
      <c r="D24" s="2" t="inlineStr">
        <is>
          <t xml:space="preserve">Постоянные расходы ÷ прибыль с заказа, с округлением вверх. «нет» значит, что прибыль с заказа нулевая или отрицательная и никакое число заказов не покроет постоянные расходы.</t>
        </is>
      </c>
    </row>
    <row r="25">
      <c r="A25" s="2" t="inlineStr">
        <is>
          <t xml:space="preserve">Прибыль за месяц при текущем числе заказов</t>
        </is>
      </c>
      <c r="B25" s="2">
        <f>ROUND(B22*B10-B14,2)</f>
      </c>
      <c r="C25" s="2" t="inlineStr">
        <is>
          <t xml:space="preserve">₽</t>
        </is>
      </c>
      <c r="D25" s="2" t="inlineStr">
        <is>
          <t xml:space="preserve">Прибыль с заказа × заказы из строки 10 − постоянные расходы.</t>
        </is>
      </c>
    </row>
  </sheetData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8" customWidth="1"/>
    <col min="2" max="2" width="14" customWidth="1"/>
    <col min="3" max="3" width="18" customWidth="1"/>
    <col min="4" max="4" width="16" customWidth="1"/>
    <col min="5" max="5" width="16" customWidth="1"/>
    <col min="6" max="6" width="16" customWidth="1"/>
    <col min="7" max="7" width="22" customWidth="1"/>
    <col min="8" max="8" width="24" customWidth="1"/>
    <col min="9" max="9" width="18" customWidth="1"/>
    <col min="10" max="10" width="14" customWidth="1"/>
    <col min="11" max="11" width="22" customWidth="1"/>
    <col min="12" max="12" width="18" customWidth="1"/>
    <col min="13" max="13" width="22" customWidth="1"/>
    <col min="14" max="14" width="20" customWidth="1"/>
    <col min="15" max="15" width="36" customWidth="1"/>
  </cols>
  <sheetData>
    <row r="1" ht="30" customHeight="1">
      <c r="A1" s="1" t="inlineStr">
        <is>
          <t xml:space="preserve">Товар</t>
        </is>
      </c>
      <c r="B1" s="1" t="inlineStr">
        <is>
          <t xml:space="preserve">Цена, ₽</t>
        </is>
      </c>
      <c r="C1" s="1" t="inlineStr">
        <is>
          <t xml:space="preserve">Себестоимость, ₽</t>
        </is>
      </c>
      <c r="D1" s="1" t="inlineStr">
        <is>
          <t xml:space="preserve">Упаковка, ₽</t>
        </is>
      </c>
      <c r="E1" s="1" t="inlineStr">
        <is>
          <t xml:space="preserve">Комиссия, %</t>
        </is>
      </c>
      <c r="F1" s="1" t="inlineStr">
        <is>
          <t xml:space="preserve">Эквайринг, %</t>
        </is>
      </c>
      <c r="G1" s="1" t="inlineStr">
        <is>
          <t xml:space="preserve">Доставка на заказ, ₽</t>
        </is>
      </c>
      <c r="H1" s="1" t="inlineStr">
        <is>
          <t xml:space="preserve">Реклама в месяц, ₽</t>
        </is>
      </c>
      <c r="I1" s="1" t="inlineStr">
        <is>
          <t xml:space="preserve">Заказов в месяц</t>
        </is>
      </c>
      <c r="J1" s="1" t="inlineStr">
        <is>
          <t xml:space="preserve">Возвраты, %</t>
        </is>
      </c>
      <c r="K1" s="1" t="inlineStr">
        <is>
          <t xml:space="preserve">Стоимость одного возврата, ₽</t>
        </is>
      </c>
      <c r="L1" s="1" t="inlineStr">
        <is>
          <t xml:space="preserve">Налог, % с выручки</t>
        </is>
      </c>
      <c r="M1" s="1" t="inlineStr">
        <is>
          <t xml:space="preserve">Прибыль с заказа, ₽</t>
        </is>
      </c>
      <c r="N1" s="1" t="inlineStr">
        <is>
          <t xml:space="preserve">Маржа, % от цены</t>
        </is>
      </c>
      <c r="O1" s="1" t="inlineStr">
        <is>
          <t xml:space="preserve">Прибыль за месяц до постоянных расходов, ₽</t>
        </is>
      </c>
    </row>
    <row r="2">
      <c r="A2" s="2" t="inlineStr">
        <is>
          <t xml:space="preserve">Пример: термокружка 450 мл</t>
        </is>
      </c>
      <c r="B2" s="2">
        <v>1490</v>
      </c>
      <c r="C2" s="2">
        <v>600</v>
      </c>
      <c r="D2" s="2">
        <v>35</v>
      </c>
      <c r="E2" s="2">
        <v>15</v>
      </c>
      <c r="F2" s="2">
        <v>2</v>
      </c>
      <c r="G2" s="2">
        <v>110</v>
      </c>
      <c r="H2" s="2">
        <v>40000</v>
      </c>
      <c r="I2" s="2">
        <v>200</v>
      </c>
      <c r="J2" s="2">
        <v>10</v>
      </c>
      <c r="K2" s="2">
        <v>170</v>
      </c>
      <c r="L2" s="2">
        <v>0</v>
      </c>
      <c r="M2" s="2">
        <f>ROUND(B2-C2-D2-G2-B2*E2/100-B2*F2/100-IF(I2&gt;0,H2/I2,0)-IF(J2&lt;100,J2/(100-J2)*K2,0)-B2*L2/100,2)</f>
      </c>
      <c r="N2" s="2">
        <f>IF(B2&gt;0,ROUND(M2/B2*100,1),0)</f>
      </c>
      <c r="O2" s="2">
        <f>ROUND(M2*I2,2)</f>
      </c>
    </row>
    <row r="3">
      <c r="A3" s="2" t="inlineStr">
        <is>
          <t xml:space="preserve">Пример: чехол для телефона</t>
        </is>
      </c>
      <c r="B3" s="2">
        <v>350</v>
      </c>
      <c r="C3" s="2">
        <v>90</v>
      </c>
      <c r="D3" s="2">
        <v>15</v>
      </c>
      <c r="E3" s="2">
        <v>15</v>
      </c>
      <c r="F3" s="2">
        <v>2</v>
      </c>
      <c r="G3" s="2">
        <v>95</v>
      </c>
      <c r="H3" s="2">
        <v>15000</v>
      </c>
      <c r="I3" s="2">
        <v>150</v>
      </c>
      <c r="J3" s="2">
        <v>6</v>
      </c>
      <c r="K3" s="2">
        <v>140</v>
      </c>
      <c r="L3" s="2">
        <v>0</v>
      </c>
      <c r="M3" s="2">
        <f>ROUND(B3-C3-D3-G3-B3*E3/100-B3*F3/100-IF(I3&gt;0,H3/I3,0)-IF(J3&lt;100,J3/(100-J3)*K3,0)-B3*L3/100,2)</f>
      </c>
      <c r="N3" s="2">
        <f>IF(B3&gt;0,ROUND(M3/B3*100,1),0)</f>
      </c>
      <c r="O3" s="2">
        <f>ROUND(M3*I3,2)</f>
      </c>
    </row>
    <row r="4">
      <c r="A4" s="2" t="inlineStr">
        <is>
          <t xml:space="preserve">Пример: вязаный свитер</t>
        </is>
      </c>
      <c r="B4" s="2">
        <v>3900</v>
      </c>
      <c r="C4" s="2">
        <v>1500</v>
      </c>
      <c r="D4" s="2">
        <v>60</v>
      </c>
      <c r="E4" s="2">
        <v>15</v>
      </c>
      <c r="F4" s="2">
        <v>2</v>
      </c>
      <c r="G4" s="2">
        <v>150</v>
      </c>
      <c r="H4" s="2">
        <v>60000</v>
      </c>
      <c r="I4" s="2">
        <v>120</v>
      </c>
      <c r="J4" s="2">
        <v>35</v>
      </c>
      <c r="K4" s="2">
        <v>260</v>
      </c>
      <c r="L4" s="2">
        <v>0</v>
      </c>
      <c r="M4" s="2">
        <f>ROUND(B4-C4-D4-G4-B4*E4/100-B4*F4/100-IF(I4&gt;0,H4/I4,0)-IF(J4&lt;100,J4/(100-J4)*K4,0)-B4*L4/100,2)</f>
      </c>
      <c r="N4" s="2">
        <f>IF(B4&gt;0,ROUND(M4/B4*100,1),0)</f>
      </c>
      <c r="O4" s="2">
        <f>ROUND(M4*I4,2)</f>
      </c>
    </row>
    <row r="5">
      <c r="A5" s="2" t="inlineStr">
        <is>
          <t xml:space="preserve">Пример: набор свечей, без рекламы</t>
        </is>
      </c>
      <c r="B5" s="2">
        <v>890</v>
      </c>
      <c r="C5" s="2">
        <v>280</v>
      </c>
      <c r="D5" s="2">
        <v>45</v>
      </c>
      <c r="E5" s="2">
        <v>15</v>
      </c>
      <c r="F5" s="2">
        <v>2</v>
      </c>
      <c r="G5" s="2">
        <v>110</v>
      </c>
      <c r="H5" s="2">
        <v>0</v>
      </c>
      <c r="I5" s="2">
        <v>60</v>
      </c>
      <c r="J5" s="2">
        <v>3</v>
      </c>
      <c r="K5" s="2">
        <v>170</v>
      </c>
      <c r="L5" s="2">
        <v>0</v>
      </c>
      <c r="M5" s="2">
        <f>ROUND(B5-C5-D5-G5-B5*E5/100-B5*F5/100-IF(I5&gt;0,H5/I5,0)-IF(J5&lt;100,J5/(100-J5)*K5,0)-B5*L5/100,2)</f>
      </c>
      <c r="N5" s="2">
        <f>IF(B5&gt;0,ROUND(M5/B5*100,1),0)</f>
      </c>
      <c r="O5" s="2">
        <f>ROUND(M5*I5,2)</f>
      </c>
    </row>
    <row r="6">
      <c r="A6" s="2" t="inlineStr">
        <is>
          <t xml:space="preserve">Ваш товар 1 (замените нули)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f>ROUND(B6-C6-D6-G6-B6*E6/100-B6*F6/100-IF(I6&gt;0,H6/I6,0)-IF(J6&lt;100,J6/(100-J6)*K6,0)-B6*L6/100,2)</f>
      </c>
      <c r="N6" s="2">
        <f>IF(B6&gt;0,ROUND(M6/B6*100,1),0)</f>
      </c>
      <c r="O6" s="2">
        <f>ROUND(M6*I6,2)</f>
      </c>
    </row>
    <row r="7">
      <c r="A7" s="2" t="inlineStr">
        <is>
          <t xml:space="preserve">Ваш товар 2 (замените нули)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f>ROUND(B7-C7-D7-G7-B7*E7/100-B7*F7/100-IF(I7&gt;0,H7/I7,0)-IF(J7&lt;100,J7/(100-J7)*K7,0)-B7*L7/100,2)</f>
      </c>
      <c r="N7" s="2">
        <f>IF(B7&gt;0,ROUND(M7/B7*100,1),0)</f>
      </c>
      <c r="O7" s="2">
        <f>ROUND(M7*I7,2)</f>
      </c>
    </row>
  </sheetData>
  <pageMargins left="0.5" right="0.5" top="0.6" bottom="0.6" header="0.3" footer="0.3"/>
</worksheet>
</file>